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6275" windowHeight="8010"/>
  </bookViews>
  <sheets>
    <sheet name="All Years" sheetId="1" r:id="rId1"/>
  </sheets>
  <calcPr calcId="145621"/>
</workbook>
</file>

<file path=xl/calcChain.xml><?xml version="1.0" encoding="utf-8"?>
<calcChain xmlns="http://schemas.openxmlformats.org/spreadsheetml/2006/main">
  <c r="L11" i="1" l="1"/>
  <c r="L13" i="1"/>
  <c r="O15" i="1"/>
  <c r="P15" i="1"/>
  <c r="L19" i="1"/>
  <c r="L20" i="1"/>
  <c r="L30" i="1"/>
</calcChain>
</file>

<file path=xl/sharedStrings.xml><?xml version="1.0" encoding="utf-8"?>
<sst xmlns="http://schemas.openxmlformats.org/spreadsheetml/2006/main" count="310" uniqueCount="144">
  <si>
    <r>
      <t xml:space="preserve">133.39
 </t>
    </r>
    <r>
      <rPr>
        <sz val="12"/>
        <color theme="1"/>
        <rFont val="Cambria"/>
        <family val="1"/>
        <scheme val="major"/>
      </rPr>
      <t>(100%)</t>
    </r>
  </si>
  <si>
    <r>
      <t xml:space="preserve">100.58 
</t>
    </r>
    <r>
      <rPr>
        <sz val="12"/>
        <color theme="1"/>
        <rFont val="Cambria"/>
        <family val="1"/>
        <scheme val="major"/>
      </rPr>
      <t>(100%)</t>
    </r>
  </si>
  <si>
    <r>
      <t xml:space="preserve">108.37
 </t>
    </r>
    <r>
      <rPr>
        <sz val="12"/>
        <color theme="1"/>
        <rFont val="Cambria"/>
        <family val="1"/>
        <scheme val="major"/>
      </rPr>
      <t>(100%)</t>
    </r>
  </si>
  <si>
    <r>
      <t xml:space="preserve">92.21 
</t>
    </r>
    <r>
      <rPr>
        <sz val="12"/>
        <color theme="1"/>
        <rFont val="Cambria"/>
        <family val="1"/>
        <scheme val="major"/>
      </rPr>
      <t>(100%)</t>
    </r>
  </si>
  <si>
    <r>
      <t xml:space="preserve">133.31 
</t>
    </r>
    <r>
      <rPr>
        <sz val="12"/>
        <color theme="1"/>
        <rFont val="Cambria"/>
        <family val="1"/>
        <scheme val="major"/>
      </rPr>
      <t>(100%)</t>
    </r>
  </si>
  <si>
    <t>GRAND TOTAL</t>
  </si>
  <si>
    <t>…</t>
  </si>
  <si>
    <t>---</t>
  </si>
  <si>
    <t>Contribution to Corpus of Indian Institute of Petroleum &amp; Energy, Visakhaptm</t>
  </si>
  <si>
    <t>LPG Scheme on free LPG connection to BPL families under Prime Minister Ujjwala Yojna (PMUY)</t>
  </si>
  <si>
    <t>GOVERNMENT PROJECTS</t>
  </si>
  <si>
    <t>Others-Industry Academia interface, contribution for relief &amp; rehabilitation etc.</t>
  </si>
  <si>
    <t>Driving Training Institute at Guwahati, Assam</t>
  </si>
  <si>
    <t>Infrastructure development in Assam, Andhra Pradesh, Rajasthan</t>
  </si>
  <si>
    <t>Infrastructure in sapirational Distrcits of Assam &amp; Arunachal Pradesh</t>
  </si>
  <si>
    <t>Construction of community halls, waiting sheds etc.</t>
  </si>
  <si>
    <t>Construction of Roads &amp; Bridges</t>
  </si>
  <si>
    <t>AUGMENTATION OF RURAL INFRASTRUCTURE</t>
  </si>
  <si>
    <t>Sports Infrastructure in Aspirational Districts</t>
  </si>
  <si>
    <t>Rural Sports in villages of OIL operational areas</t>
  </si>
  <si>
    <t>PROMOTION OF SPORTS</t>
  </si>
  <si>
    <t>Support to socio-cultural activities for promotion of art, culture, theatre etc. in N E Region, NHK Well no. 1, Berry White Medical School renovation etc</t>
  </si>
  <si>
    <t>Statue of Unity, Gujarat</t>
  </si>
  <si>
    <t>PROMOTION OF ART CULTURE AND HERITAGE</t>
  </si>
  <si>
    <t>Wind Resource assessment, Bio-diversity Awareness &amp; Conservation Project etc</t>
  </si>
  <si>
    <t>--</t>
  </si>
  <si>
    <r>
      <t xml:space="preserve">Project </t>
    </r>
    <r>
      <rPr>
        <i/>
        <sz val="9"/>
        <color theme="1"/>
        <rFont val="Bookman Old Style"/>
        <family val="1"/>
      </rPr>
      <t>OIL Urja</t>
    </r>
    <r>
      <rPr>
        <sz val="9"/>
        <color theme="1"/>
        <rFont val="Bookman Old Style"/>
        <family val="1"/>
      </rPr>
      <t xml:space="preserve"> on providing renewable, cost effective and clean energy </t>
    </r>
  </si>
  <si>
    <t>ENVIRONMENT</t>
  </si>
  <si>
    <t>Capacity building for empowerment of women incl. OIL Nursing School &amp; HTPC</t>
  </si>
  <si>
    <t>CAPACITY BUILDING AND EMPOWERMENT OF WOMEN</t>
  </si>
  <si>
    <t>Development of Lohaowal ITI</t>
  </si>
  <si>
    <t>Contribution to Hydrocarbon Sector Skill Council (HSSC) and SDIs</t>
  </si>
  <si>
    <t>Skill Development Institute (SDI), Guwahati</t>
  </si>
  <si>
    <t>Namsai &amp; Changlang</t>
  </si>
  <si>
    <r>
      <t xml:space="preserve">Project </t>
    </r>
    <r>
      <rPr>
        <i/>
        <sz val="9"/>
        <color theme="1"/>
        <rFont val="Bookman Old Style"/>
        <family val="1"/>
      </rPr>
      <t>Swabalamban</t>
    </r>
    <r>
      <rPr>
        <sz val="9"/>
        <color theme="1"/>
        <rFont val="Bookman Old Style"/>
        <family val="1"/>
      </rPr>
      <t xml:space="preserve"> on Capacity Building &amp; Skill Development</t>
    </r>
  </si>
  <si>
    <t>SKILL DEVELOPMENT</t>
  </si>
  <si>
    <r>
      <t>Project Kamdhenu/Project Jeevika</t>
    </r>
    <r>
      <rPr>
        <sz val="9"/>
        <color theme="1"/>
        <rFont val="Bookman Old Style"/>
        <family val="1"/>
      </rPr>
      <t xml:space="preserve"> on Cluster based livelihood project </t>
    </r>
  </si>
  <si>
    <t>Agriculture Project under OIRDS(Oil India Rural Development Society)</t>
  </si>
  <si>
    <r>
      <t xml:space="preserve">Project </t>
    </r>
    <r>
      <rPr>
        <i/>
        <sz val="9"/>
        <color theme="1"/>
        <rFont val="Bookman Old Style"/>
        <family val="1"/>
      </rPr>
      <t xml:space="preserve">Rupantar on </t>
    </r>
    <r>
      <rPr>
        <sz val="9"/>
        <color theme="1"/>
        <rFont val="Bookman Old Style"/>
        <family val="1"/>
      </rPr>
      <t>sustainable livelihood opportunities</t>
    </r>
  </si>
  <si>
    <t>SUSTAINABLE LIVELIHOOD</t>
  </si>
  <si>
    <t>"Tiffin on Wheels" in Aspitational District NAMSAI in Arunachal Pradesh</t>
  </si>
  <si>
    <r>
      <t>Project</t>
    </r>
    <r>
      <rPr>
        <i/>
        <sz val="9"/>
        <color theme="1"/>
        <rFont val="Bookman Old Style"/>
        <family val="1"/>
      </rPr>
      <t xml:space="preserve"> Sakshyam </t>
    </r>
    <r>
      <rPr>
        <sz val="9"/>
        <color theme="1"/>
        <rFont val="Bookman Old Style"/>
        <family val="1"/>
      </rPr>
      <t xml:space="preserve">on rehabilitation for persons with disabilities  </t>
    </r>
  </si>
  <si>
    <t>Assistance towards augmentation of educational infrastructure</t>
  </si>
  <si>
    <t>OIL Award &amp; Merit Scholarship, Shikshya Ratna Puraskar</t>
  </si>
  <si>
    <r>
      <t xml:space="preserve">Project OIL Disha/Career Counselling &amp; Guidance through </t>
    </r>
    <r>
      <rPr>
        <i/>
        <sz val="9"/>
        <color theme="1"/>
        <rFont val="Bookman Old Style"/>
        <family val="1"/>
      </rPr>
      <t>Edufair</t>
    </r>
  </si>
  <si>
    <r>
      <t xml:space="preserve">Project </t>
    </r>
    <r>
      <rPr>
        <i/>
        <sz val="9"/>
        <color theme="1"/>
        <rFont val="Bookman Old Style"/>
        <family val="1"/>
      </rPr>
      <t>Dikhya</t>
    </r>
    <r>
      <rPr>
        <sz val="9"/>
        <color theme="1"/>
        <rFont val="Bookman Old Style"/>
        <family val="1"/>
      </rPr>
      <t xml:space="preserve"> on promoting Adult Literacy</t>
    </r>
  </si>
  <si>
    <r>
      <t xml:space="preserve">Project </t>
    </r>
    <r>
      <rPr>
        <i/>
        <sz val="9"/>
        <color theme="1"/>
        <rFont val="Bookman Old Style"/>
        <family val="1"/>
      </rPr>
      <t>Dikhya</t>
    </r>
    <r>
      <rPr>
        <sz val="9"/>
        <color theme="1"/>
        <rFont val="Bookman Old Style"/>
        <family val="1"/>
      </rPr>
      <t xml:space="preserve"> on promoting Computer literacy </t>
    </r>
  </si>
  <si>
    <r>
      <t xml:space="preserve">Project </t>
    </r>
    <r>
      <rPr>
        <i/>
        <sz val="9"/>
        <color theme="1"/>
        <rFont val="Bookman Old Style"/>
        <family val="1"/>
      </rPr>
      <t>OIL Super 30</t>
    </r>
    <r>
      <rPr>
        <sz val="9"/>
        <color theme="1"/>
        <rFont val="Bookman Old Style"/>
        <family val="1"/>
      </rPr>
      <t xml:space="preserve"> </t>
    </r>
  </si>
  <si>
    <t>EDUCATION</t>
  </si>
  <si>
    <t>Water Storage and Distribution Line (Rajasthan Project)</t>
  </si>
  <si>
    <t>Drinking water facility and Construction of Toilets in Aspirational Districts of Asaam &amp; Arunachal Pradesh</t>
  </si>
  <si>
    <t>Supply of clean drinking water to rural operational areas under KG Basin project</t>
  </si>
  <si>
    <t>Other projects-Construction/maintenance of toilet, ODF district etc.</t>
  </si>
  <si>
    <t>Development of Kamakhya Temple Complex as Swachh Iconic Place</t>
  </si>
  <si>
    <t>Swachh Bharat Abhiyan</t>
  </si>
  <si>
    <t>DRINKING WATER &amp; SANITATION UNDER SWACCH BHARAT ABHIYAN</t>
  </si>
  <si>
    <t>Health initiatives in Aspirational Districts in Assam &amp; Arunachal Pradesh</t>
  </si>
  <si>
    <t>Project  on HIV, AIDS/Village Health Camps by NGOs etc.</t>
  </si>
  <si>
    <r>
      <t>Project Sparsha</t>
    </r>
    <r>
      <rPr>
        <sz val="9"/>
        <color theme="1"/>
        <rFont val="Bookman Old Style"/>
        <family val="1"/>
      </rPr>
      <t xml:space="preserve"> on mobile healthcare services through village health camps                         </t>
    </r>
  </si>
  <si>
    <r>
      <t xml:space="preserve">Project </t>
    </r>
    <r>
      <rPr>
        <i/>
        <sz val="9"/>
        <color theme="1"/>
        <rFont val="Bookman Old Style"/>
        <family val="1"/>
      </rPr>
      <t xml:space="preserve">Arogya </t>
    </r>
    <r>
      <rPr>
        <sz val="9"/>
        <color theme="1"/>
        <rFont val="Bookman Old Style"/>
        <family val="1"/>
      </rPr>
      <t>on reduction of Infant Mortality Rate (IMR) and Maternal Mortality Rate (MMR)</t>
    </r>
  </si>
  <si>
    <t>HEALTHCARE</t>
  </si>
  <si>
    <t>Others</t>
  </si>
  <si>
    <t>Mizoram</t>
  </si>
  <si>
    <t>Andhra Pradesh</t>
  </si>
  <si>
    <t>Rajasthan</t>
  </si>
  <si>
    <t>Arunachal Pradesh</t>
  </si>
  <si>
    <t>Assam</t>
  </si>
  <si>
    <t>2018-19</t>
  </si>
  <si>
    <t>2017-18</t>
  </si>
  <si>
    <t>2016-17</t>
  </si>
  <si>
    <t>2015-16</t>
  </si>
  <si>
    <t>2014-15</t>
  </si>
  <si>
    <t>CSR Project under key thrust area</t>
  </si>
  <si>
    <t>THRUST AREA</t>
  </si>
  <si>
    <t>State-wise Expenditure</t>
  </si>
  <si>
    <t>DETAILED CSR EXPENDITURE OF LAST FIVE YEARS 
(FY 2014-15 to FY 2018-19)</t>
  </si>
  <si>
    <t>State</t>
  </si>
  <si>
    <t>District</t>
  </si>
  <si>
    <t xml:space="preserve">Proposal received from </t>
  </si>
  <si>
    <t>Implementing Agency</t>
  </si>
  <si>
    <t>Expenditure 
(In Rs Crore)</t>
  </si>
  <si>
    <t>Dibrugarh, Tinsukia</t>
  </si>
  <si>
    <t>Assam
Arunachal Pradesh</t>
  </si>
  <si>
    <t>Dibrugarh, Tinsukia, Charaideo
Miao, Manabhum</t>
  </si>
  <si>
    <t>Assam
Arunachal Pradesh
Rajasthan
Andhra Pradesh</t>
  </si>
  <si>
    <t>Tinsukia, Dibrugarh, Charaideo, Guwahati
Miao, Manabhum, Changlang
Jaisalmer, Jodhpur
East Godavari</t>
  </si>
  <si>
    <t>Dhubri, Goalpara
Namsai</t>
  </si>
  <si>
    <t>District Administration</t>
  </si>
  <si>
    <t>N.A</t>
  </si>
  <si>
    <t>Lions Club, Rotary Clubs etc</t>
  </si>
  <si>
    <t>St. Luke's Hospital (Tinsukia &amp; Chabua)
Piramal Swasthya  Management &amp; Research Institute</t>
  </si>
  <si>
    <t>Based on EoIs</t>
  </si>
  <si>
    <t>Tinsukia, Dibrugarh
Miao, Manabhum, Changlang
Jaisalmer, Jodhpur
East Godavari</t>
  </si>
  <si>
    <t>Oil India Limited</t>
  </si>
  <si>
    <t>Guwahati</t>
  </si>
  <si>
    <t>Under Swachh Iconic Place Initiative</t>
  </si>
  <si>
    <t>Assam Tourism Development Corporation, Government of Assam</t>
  </si>
  <si>
    <t>East Godavari</t>
  </si>
  <si>
    <t>IL&amp; FS Education &amp; Technology Services, New Delhi</t>
  </si>
  <si>
    <t>Jaisalmer, Jodhpur</t>
  </si>
  <si>
    <t>Centre for Social Responsibility  &amp; Leadership, New Delhi</t>
  </si>
  <si>
    <t>Guwahati, Jorhat, Nagaon, Dibrugarh
Itanagar
Jodhpur</t>
  </si>
  <si>
    <t>State Institute of Rural Development, Government of Asam
IL &amp; FS Education &amp; Technology Services Limited, New Delhi</t>
  </si>
  <si>
    <t>Tinsukia, Dibrugarh</t>
  </si>
  <si>
    <t>Tinsukia, Dibrugarh, Guwahati</t>
  </si>
  <si>
    <t>OIL in partnership with Assam Tribune Group</t>
  </si>
  <si>
    <t xml:space="preserve">Whole State </t>
  </si>
  <si>
    <t>Namsai</t>
  </si>
  <si>
    <t>Mrinaljyoti Rehabilitation Centre, Duliajan
Moran Blind School, Moran</t>
  </si>
  <si>
    <t>Tinsukia Dinrugarh</t>
  </si>
  <si>
    <t>Oil India Limited/District Administration</t>
  </si>
  <si>
    <t>Tinsukia, Dibrugarh, Charaideo</t>
  </si>
  <si>
    <t>Oil India Limited/Government of Assam</t>
  </si>
  <si>
    <t>State Institute of Rural Development, Government of Assam</t>
  </si>
  <si>
    <t>OIL in collaboration with State Agriculture Department and Assam Agriculture University, Jorhat</t>
  </si>
  <si>
    <t>OIL India Limited/Government of Assam</t>
  </si>
  <si>
    <t>Indian Institute of Rural Development, Anand
Indian Institute of Entrepreneurship, Guwahati</t>
  </si>
  <si>
    <t>Miao, Manabhum, Changlang</t>
  </si>
  <si>
    <t>IL&amp;FS Education &amp; Technology Sevices, New Delhi, Guwahati Centre
Indian Institute of Entrepreneurship, Guwahati
Pragati Edutech, Guwahati
Gyanjyoti Foundation, Guwahati,
Gram Tarang, Guwahati
Downtown Charitable Trust, Guwahati
Government of India</t>
  </si>
  <si>
    <t xml:space="preserve">Tinsukia, Dibrugarh, Charaideo, Jorhat, Nagaon, Sivsagar, Dhemaji, Majuli etc
Namsai &amp; Changlang
</t>
  </si>
  <si>
    <t>Government of India</t>
  </si>
  <si>
    <t>Oil &amp; Gas PSUs led by OIL</t>
  </si>
  <si>
    <t>Across India</t>
  </si>
  <si>
    <t>Hydrocarbon Sector Skill Council and Oil &amp; Gas PSUs</t>
  </si>
  <si>
    <t>ITI, Lahowal Assam</t>
  </si>
  <si>
    <t>Dibrugarh</t>
  </si>
  <si>
    <t>Pan India</t>
  </si>
  <si>
    <t>IOCL</t>
  </si>
  <si>
    <t>Vishakahapatnam</t>
  </si>
  <si>
    <t>IIPE, Vishakhapatnam</t>
  </si>
  <si>
    <t>Oil India Limitedq</t>
  </si>
  <si>
    <t>Assam
Andhra Pradesh
Rajasthan</t>
  </si>
  <si>
    <t>Tinsukia, Dibrugarh
East Godavari
Jaisalmer, Jodhpur</t>
  </si>
  <si>
    <t>Dibrugarh, Tinsukia
Miao, Manabhum, Changlang</t>
  </si>
  <si>
    <t>Tinsukia, Dibrugarh
Miao, Manabhum, Changlang</t>
  </si>
  <si>
    <t>Govewrnment of Assam</t>
  </si>
  <si>
    <t>Government of Assam</t>
  </si>
  <si>
    <t>Dhubri, Goalpara</t>
  </si>
  <si>
    <t>Tinsukia Dibrugarh</t>
  </si>
  <si>
    <t>Gujrat</t>
  </si>
  <si>
    <t>Narmada</t>
  </si>
  <si>
    <t>Oil India Limited and District Administration</t>
  </si>
  <si>
    <t>Sardar Vallabhbhai Patel Rashtriya Ekta Trust</t>
  </si>
  <si>
    <t>Indian Institute of Entrepreneurship Guwahati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</si>
</sst>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9"/>
      <color theme="1"/>
      <name val="Bookman Old Style"/>
      <family val="1"/>
    </font>
    <font>
      <i/>
      <sz val="9"/>
      <color theme="1"/>
      <name val="Bookman Old Style"/>
      <family val="1"/>
    </font>
    <font>
      <b/>
      <sz val="10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0" fillId="4" borderId="12" xfId="0" applyNumberFormat="1" applyFill="1" applyBorder="1"/>
    <xf numFmtId="0" fontId="0" fillId="4" borderId="0" xfId="0" applyFill="1" applyBorder="1"/>
    <xf numFmtId="0" fontId="0" fillId="4" borderId="13" xfId="0" applyFill="1" applyBorder="1"/>
    <xf numFmtId="2" fontId="4" fillId="5" borderId="0" xfId="0" applyNumberFormat="1" applyFont="1" applyFill="1" applyBorder="1" applyAlignment="1">
      <alignment horizontal="center" vertical="center" wrapText="1"/>
    </xf>
    <xf numFmtId="2" fontId="4" fillId="5" borderId="9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2" fontId="4" fillId="5" borderId="16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6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 wrapText="1"/>
    </xf>
    <xf numFmtId="2" fontId="0" fillId="0" borderId="12" xfId="0" applyNumberFormat="1" applyBorder="1"/>
    <xf numFmtId="0" fontId="0" fillId="0" borderId="0" xfId="0" applyBorder="1"/>
    <xf numFmtId="0" fontId="0" fillId="0" borderId="13" xfId="0" applyBorder="1"/>
    <xf numFmtId="2" fontId="4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2" fontId="4" fillId="5" borderId="19" xfId="0" applyNumberFormat="1" applyFont="1" applyFill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2" fontId="4" fillId="5" borderId="20" xfId="0" applyNumberFormat="1" applyFont="1" applyFill="1" applyBorder="1" applyAlignment="1">
      <alignment horizontal="center" vertical="center" wrapText="1"/>
    </xf>
    <xf numFmtId="2" fontId="4" fillId="5" borderId="18" xfId="0" applyNumberFormat="1" applyFont="1" applyFill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2" fontId="4" fillId="5" borderId="14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4" fillId="5" borderId="17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5" borderId="10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2" fontId="4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vertical="center" wrapText="1"/>
    </xf>
    <xf numFmtId="2" fontId="7" fillId="4" borderId="8" xfId="0" applyNumberFormat="1" applyFont="1" applyFill="1" applyBorder="1" applyAlignment="1">
      <alignment horizontal="center" vertical="center" wrapText="1"/>
    </xf>
    <xf numFmtId="2" fontId="7" fillId="4" borderId="9" xfId="0" applyNumberFormat="1" applyFont="1" applyFill="1" applyBorder="1" applyAlignment="1">
      <alignment horizontal="center" vertical="center" wrapText="1"/>
    </xf>
    <xf numFmtId="2" fontId="7" fillId="4" borderId="10" xfId="0" applyNumberFormat="1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8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2" fontId="7" fillId="4" borderId="25" xfId="0" applyNumberFormat="1" applyFont="1" applyFill="1" applyBorder="1" applyAlignment="1">
      <alignment horizontal="center" vertical="center" wrapText="1"/>
    </xf>
    <xf numFmtId="2" fontId="7" fillId="4" borderId="26" xfId="0" applyNumberFormat="1" applyFont="1" applyFill="1" applyBorder="1" applyAlignment="1">
      <alignment horizontal="center" vertical="center" wrapText="1"/>
    </xf>
    <xf numFmtId="2" fontId="7" fillId="4" borderId="27" xfId="0" applyNumberFormat="1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2" fontId="7" fillId="4" borderId="29" xfId="0" applyNumberFormat="1" applyFont="1" applyFill="1" applyBorder="1" applyAlignment="1">
      <alignment horizontal="center" vertical="center" wrapText="1"/>
    </xf>
    <xf numFmtId="2" fontId="7" fillId="4" borderId="30" xfId="0" applyNumberFormat="1" applyFont="1" applyFill="1" applyBorder="1" applyAlignment="1">
      <alignment horizontal="center" vertical="center" wrapText="1"/>
    </xf>
    <xf numFmtId="2" fontId="7" fillId="4" borderId="31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5"/>
  <sheetViews>
    <sheetView tabSelected="1" zoomScale="60" zoomScaleNormal="60" workbookViewId="0">
      <selection activeCell="E7" sqref="E7"/>
    </sheetView>
  </sheetViews>
  <sheetFormatPr defaultRowHeight="15" x14ac:dyDescent="0.25"/>
  <cols>
    <col min="1" max="1" width="3.85546875" customWidth="1"/>
    <col min="2" max="4" width="23.28515625" customWidth="1"/>
    <col min="5" max="5" width="59" style="2" customWidth="1"/>
    <col min="6" max="7" width="24.5703125" style="2" customWidth="1"/>
    <col min="8" max="8" width="15.28515625" style="1" customWidth="1"/>
    <col min="9" max="9" width="19.5703125" style="1" customWidth="1"/>
    <col min="10" max="10" width="18.140625" style="1" customWidth="1"/>
    <col min="11" max="12" width="15.28515625" style="1" customWidth="1"/>
    <col min="13" max="13" width="15.28515625" style="1" hidden="1" customWidth="1"/>
    <col min="14" max="18" width="11.85546875" hidden="1" customWidth="1"/>
    <col min="19" max="19" width="11.85546875" style="1" hidden="1" customWidth="1"/>
  </cols>
  <sheetData>
    <row r="1" spans="2:19" ht="15.75" thickBot="1" x14ac:dyDescent="0.3"/>
    <row r="2" spans="2:19" ht="51.75" customHeight="1" x14ac:dyDescent="0.25">
      <c r="B2" s="86" t="s">
        <v>75</v>
      </c>
      <c r="C2" s="85"/>
      <c r="D2" s="85"/>
      <c r="E2" s="85"/>
      <c r="F2" s="85"/>
      <c r="G2" s="85"/>
      <c r="H2" s="85"/>
      <c r="I2" s="85"/>
      <c r="J2" s="85"/>
      <c r="K2" s="85"/>
      <c r="L2" s="84"/>
      <c r="M2" s="83"/>
      <c r="N2" s="82" t="s">
        <v>74</v>
      </c>
      <c r="O2" s="81"/>
      <c r="P2" s="81"/>
      <c r="Q2" s="81"/>
      <c r="R2" s="81"/>
      <c r="S2" s="80"/>
    </row>
    <row r="3" spans="2:19" ht="51.75" customHeight="1" x14ac:dyDescent="0.25">
      <c r="B3" s="87"/>
      <c r="C3" s="95"/>
      <c r="D3" s="95"/>
      <c r="E3" s="83"/>
      <c r="F3" s="83"/>
      <c r="G3" s="83"/>
      <c r="H3" s="92" t="s">
        <v>80</v>
      </c>
      <c r="I3" s="92"/>
      <c r="J3" s="92"/>
      <c r="K3" s="92"/>
      <c r="L3" s="92"/>
      <c r="M3" s="88"/>
      <c r="N3" s="89"/>
      <c r="O3" s="90"/>
      <c r="P3" s="90"/>
      <c r="Q3" s="90"/>
      <c r="R3" s="90"/>
      <c r="S3" s="91"/>
    </row>
    <row r="4" spans="2:19" ht="44.25" customHeight="1" x14ac:dyDescent="0.25">
      <c r="B4" s="79" t="s">
        <v>73</v>
      </c>
      <c r="C4" s="78" t="s">
        <v>76</v>
      </c>
      <c r="D4" s="78" t="s">
        <v>77</v>
      </c>
      <c r="E4" s="78" t="s">
        <v>72</v>
      </c>
      <c r="F4" s="78" t="s">
        <v>78</v>
      </c>
      <c r="G4" s="78" t="s">
        <v>79</v>
      </c>
      <c r="H4" s="77" t="s">
        <v>71</v>
      </c>
      <c r="I4" s="77" t="s">
        <v>70</v>
      </c>
      <c r="J4" s="77" t="s">
        <v>69</v>
      </c>
      <c r="K4" s="77" t="s">
        <v>68</v>
      </c>
      <c r="L4" s="77" t="s">
        <v>67</v>
      </c>
      <c r="M4" s="76"/>
      <c r="N4" s="75" t="s">
        <v>66</v>
      </c>
      <c r="O4" s="74" t="s">
        <v>65</v>
      </c>
      <c r="P4" s="74" t="s">
        <v>64</v>
      </c>
      <c r="Q4" s="74" t="s">
        <v>63</v>
      </c>
      <c r="R4" s="74" t="s">
        <v>62</v>
      </c>
      <c r="S4" s="73" t="s">
        <v>61</v>
      </c>
    </row>
    <row r="5" spans="2:19" ht="39" customHeight="1" x14ac:dyDescent="0.25">
      <c r="B5" s="64" t="s">
        <v>60</v>
      </c>
      <c r="C5" s="72" t="s">
        <v>66</v>
      </c>
      <c r="D5" s="72" t="s">
        <v>81</v>
      </c>
      <c r="E5" s="72" t="s">
        <v>59</v>
      </c>
      <c r="F5" s="72" t="s">
        <v>91</v>
      </c>
      <c r="G5" s="72" t="s">
        <v>98</v>
      </c>
      <c r="H5" s="14">
        <v>1</v>
      </c>
      <c r="I5" s="71">
        <v>0.91</v>
      </c>
      <c r="J5" s="14">
        <v>0.89</v>
      </c>
      <c r="K5" s="14">
        <v>1.03</v>
      </c>
      <c r="L5" s="14">
        <v>1.01</v>
      </c>
      <c r="M5" s="59"/>
      <c r="N5" s="65">
        <v>1.01</v>
      </c>
      <c r="O5" s="11"/>
      <c r="P5" s="11"/>
      <c r="Q5" s="11"/>
      <c r="R5" s="11"/>
      <c r="S5" s="10"/>
    </row>
    <row r="6" spans="2:19" ht="87" customHeight="1" x14ac:dyDescent="0.25">
      <c r="B6" s="63"/>
      <c r="C6" s="34" t="s">
        <v>82</v>
      </c>
      <c r="D6" s="34" t="s">
        <v>83</v>
      </c>
      <c r="E6" s="70" t="s">
        <v>58</v>
      </c>
      <c r="F6" s="34" t="s">
        <v>91</v>
      </c>
      <c r="G6" s="34" t="s">
        <v>90</v>
      </c>
      <c r="H6" s="27">
        <v>4</v>
      </c>
      <c r="I6" s="33" t="s">
        <v>7</v>
      </c>
      <c r="J6" s="27">
        <v>2.8</v>
      </c>
      <c r="K6" s="27">
        <v>2.5299999999999998</v>
      </c>
      <c r="L6" s="27">
        <v>2.5499999999999998</v>
      </c>
      <c r="M6" s="36"/>
      <c r="N6" s="37">
        <v>2.13</v>
      </c>
      <c r="O6" s="14">
        <v>0.42349999999999999</v>
      </c>
      <c r="P6" s="11"/>
      <c r="Q6" s="11"/>
      <c r="R6" s="11"/>
      <c r="S6" s="10"/>
    </row>
    <row r="7" spans="2:19" ht="75.75" customHeight="1" x14ac:dyDescent="0.25">
      <c r="B7" s="63"/>
      <c r="C7" s="67" t="s">
        <v>84</v>
      </c>
      <c r="D7" s="67" t="s">
        <v>85</v>
      </c>
      <c r="E7" s="67" t="s">
        <v>57</v>
      </c>
      <c r="F7" s="67" t="s">
        <v>88</v>
      </c>
      <c r="G7" s="67" t="s">
        <v>89</v>
      </c>
      <c r="H7" s="15">
        <v>1.1599999999999999</v>
      </c>
      <c r="I7" s="16">
        <v>0.04</v>
      </c>
      <c r="J7" s="15">
        <v>0.04</v>
      </c>
      <c r="K7" s="15">
        <v>0.2</v>
      </c>
      <c r="L7" s="14">
        <v>0.48</v>
      </c>
      <c r="M7" s="53"/>
      <c r="N7" s="69">
        <v>0.48</v>
      </c>
      <c r="O7" s="11"/>
      <c r="P7" s="11"/>
      <c r="Q7" s="11"/>
      <c r="R7" s="11"/>
      <c r="S7" s="10"/>
    </row>
    <row r="8" spans="2:19" ht="39" customHeight="1" x14ac:dyDescent="0.25">
      <c r="B8" s="63"/>
      <c r="C8" s="66" t="s">
        <v>82</v>
      </c>
      <c r="D8" s="66" t="s">
        <v>86</v>
      </c>
      <c r="E8" s="66" t="s">
        <v>56</v>
      </c>
      <c r="F8" s="66" t="s">
        <v>87</v>
      </c>
      <c r="G8" s="66" t="s">
        <v>87</v>
      </c>
      <c r="H8" s="15" t="s">
        <v>6</v>
      </c>
      <c r="I8" s="16" t="s">
        <v>6</v>
      </c>
      <c r="J8" s="15" t="s">
        <v>6</v>
      </c>
      <c r="K8" s="15" t="s">
        <v>6</v>
      </c>
      <c r="L8" s="14">
        <v>1.6</v>
      </c>
      <c r="M8" s="59"/>
      <c r="N8" s="65">
        <v>1.19</v>
      </c>
      <c r="O8" s="14">
        <v>0.41</v>
      </c>
      <c r="P8" s="11"/>
      <c r="Q8" s="11"/>
      <c r="R8" s="11"/>
      <c r="S8" s="10"/>
    </row>
    <row r="9" spans="2:19" ht="57.75" customHeight="1" x14ac:dyDescent="0.25">
      <c r="B9" s="25" t="s">
        <v>55</v>
      </c>
      <c r="C9" s="34" t="s">
        <v>84</v>
      </c>
      <c r="D9" s="34" t="s">
        <v>92</v>
      </c>
      <c r="E9" s="34" t="s">
        <v>54</v>
      </c>
      <c r="F9" s="34" t="s">
        <v>88</v>
      </c>
      <c r="G9" s="34" t="s">
        <v>93</v>
      </c>
      <c r="H9" s="27" t="s">
        <v>6</v>
      </c>
      <c r="I9" s="33" t="s">
        <v>6</v>
      </c>
      <c r="J9" s="27" t="s">
        <v>6</v>
      </c>
      <c r="K9" s="27" t="s">
        <v>6</v>
      </c>
      <c r="L9" s="14">
        <v>0.47</v>
      </c>
      <c r="M9" s="59"/>
      <c r="N9" s="37">
        <v>0.12</v>
      </c>
      <c r="O9" s="11"/>
      <c r="P9" s="27">
        <v>0.12</v>
      </c>
      <c r="Q9" s="27">
        <v>0.12</v>
      </c>
      <c r="R9" s="11"/>
      <c r="S9" s="68">
        <v>0.12</v>
      </c>
    </row>
    <row r="10" spans="2:19" ht="39" customHeight="1" x14ac:dyDescent="0.25">
      <c r="B10" s="25"/>
      <c r="C10" s="34" t="s">
        <v>66</v>
      </c>
      <c r="D10" s="34" t="s">
        <v>94</v>
      </c>
      <c r="E10" s="34" t="s">
        <v>53</v>
      </c>
      <c r="F10" s="34" t="s">
        <v>95</v>
      </c>
      <c r="G10" s="34" t="s">
        <v>96</v>
      </c>
      <c r="H10" s="27" t="s">
        <v>7</v>
      </c>
      <c r="I10" s="33" t="s">
        <v>7</v>
      </c>
      <c r="J10" s="27" t="s">
        <v>7</v>
      </c>
      <c r="K10" s="27">
        <v>17</v>
      </c>
      <c r="L10" s="14" t="s">
        <v>6</v>
      </c>
      <c r="M10" s="13"/>
      <c r="N10" s="12"/>
      <c r="O10" s="11"/>
      <c r="P10" s="11"/>
      <c r="Q10" s="11"/>
      <c r="R10" s="11"/>
      <c r="S10" s="10"/>
    </row>
    <row r="11" spans="2:19" ht="69.75" customHeight="1" x14ac:dyDescent="0.25">
      <c r="B11" s="25"/>
      <c r="C11" s="34" t="s">
        <v>84</v>
      </c>
      <c r="D11" s="34" t="s">
        <v>92</v>
      </c>
      <c r="E11" s="34" t="s">
        <v>52</v>
      </c>
      <c r="F11" s="34" t="s">
        <v>88</v>
      </c>
      <c r="G11" s="34" t="s">
        <v>93</v>
      </c>
      <c r="H11" s="27">
        <v>38.36</v>
      </c>
      <c r="I11" s="33">
        <v>3.73</v>
      </c>
      <c r="J11" s="27">
        <v>3.22</v>
      </c>
      <c r="K11" s="27">
        <v>4.46</v>
      </c>
      <c r="L11" s="14">
        <f>0.85+0.75</f>
        <v>1.6</v>
      </c>
      <c r="M11" s="59"/>
      <c r="N11" s="37">
        <v>0.85</v>
      </c>
      <c r="O11" s="11"/>
      <c r="P11" s="11"/>
      <c r="Q11" s="14">
        <v>0.754</v>
      </c>
      <c r="R11" s="11"/>
      <c r="S11" s="10"/>
    </row>
    <row r="12" spans="2:19" ht="39" customHeight="1" x14ac:dyDescent="0.25">
      <c r="B12" s="25"/>
      <c r="C12" s="67" t="s">
        <v>63</v>
      </c>
      <c r="D12" s="67" t="s">
        <v>97</v>
      </c>
      <c r="E12" s="67" t="s">
        <v>51</v>
      </c>
      <c r="F12" s="67" t="s">
        <v>88</v>
      </c>
      <c r="G12" s="67" t="s">
        <v>93</v>
      </c>
      <c r="H12" s="15" t="s">
        <v>6</v>
      </c>
      <c r="I12" s="16" t="s">
        <v>7</v>
      </c>
      <c r="J12" s="15">
        <v>0.25</v>
      </c>
      <c r="K12" s="15" t="s">
        <v>7</v>
      </c>
      <c r="L12" s="14" t="s">
        <v>6</v>
      </c>
      <c r="M12" s="13"/>
      <c r="N12" s="12"/>
      <c r="O12" s="11"/>
      <c r="P12" s="11"/>
      <c r="Q12" s="11"/>
      <c r="R12" s="11"/>
      <c r="S12" s="10"/>
    </row>
    <row r="13" spans="2:19" ht="39" customHeight="1" x14ac:dyDescent="0.25">
      <c r="B13" s="25"/>
      <c r="C13" s="66" t="s">
        <v>82</v>
      </c>
      <c r="D13" s="66" t="s">
        <v>86</v>
      </c>
      <c r="E13" s="66" t="s">
        <v>50</v>
      </c>
      <c r="F13" s="66" t="s">
        <v>87</v>
      </c>
      <c r="G13" s="66" t="s">
        <v>87</v>
      </c>
      <c r="H13" s="15" t="s">
        <v>6</v>
      </c>
      <c r="I13" s="16" t="s">
        <v>6</v>
      </c>
      <c r="J13" s="15" t="s">
        <v>6</v>
      </c>
      <c r="K13" s="15" t="s">
        <v>6</v>
      </c>
      <c r="L13" s="14">
        <f>2.43+1.16</f>
        <v>3.59</v>
      </c>
      <c r="M13" s="59"/>
      <c r="N13" s="65">
        <v>2.6</v>
      </c>
      <c r="O13" s="14">
        <v>0.99229999999999996</v>
      </c>
      <c r="P13" s="11"/>
      <c r="Q13" s="11"/>
      <c r="R13" s="11"/>
      <c r="S13" s="10"/>
    </row>
    <row r="14" spans="2:19" ht="39" customHeight="1" x14ac:dyDescent="0.25">
      <c r="B14" s="25"/>
      <c r="C14" s="67" t="s">
        <v>64</v>
      </c>
      <c r="D14" s="67" t="s">
        <v>99</v>
      </c>
      <c r="E14" s="67" t="s">
        <v>49</v>
      </c>
      <c r="F14" s="24" t="s">
        <v>87</v>
      </c>
      <c r="G14" s="24" t="s">
        <v>87</v>
      </c>
      <c r="H14" s="23" t="s">
        <v>6</v>
      </c>
      <c r="I14" s="42" t="s">
        <v>6</v>
      </c>
      <c r="J14" s="23" t="s">
        <v>6</v>
      </c>
      <c r="K14" s="23" t="s">
        <v>6</v>
      </c>
      <c r="L14" s="20">
        <v>0.94</v>
      </c>
      <c r="M14" s="13"/>
      <c r="N14" s="12"/>
      <c r="O14" s="11"/>
      <c r="P14" s="14">
        <v>0.94</v>
      </c>
      <c r="Q14" s="11"/>
      <c r="R14" s="11"/>
      <c r="S14" s="10"/>
    </row>
    <row r="15" spans="2:19" ht="63.75" customHeight="1" x14ac:dyDescent="0.25">
      <c r="B15" s="64" t="s">
        <v>48</v>
      </c>
      <c r="C15" s="67" t="s">
        <v>84</v>
      </c>
      <c r="D15" s="67" t="s">
        <v>101</v>
      </c>
      <c r="E15" s="67" t="s">
        <v>47</v>
      </c>
      <c r="F15" s="48" t="s">
        <v>100</v>
      </c>
      <c r="G15" s="48" t="s">
        <v>100</v>
      </c>
      <c r="H15" s="38">
        <v>2.2000000000000002</v>
      </c>
      <c r="I15" s="38">
        <v>3.17</v>
      </c>
      <c r="J15" s="46">
        <v>2.9</v>
      </c>
      <c r="K15" s="46">
        <v>3.59</v>
      </c>
      <c r="L15" s="45">
        <v>3.94</v>
      </c>
      <c r="M15" s="44"/>
      <c r="N15" s="37">
        <v>3.3090000000000002</v>
      </c>
      <c r="O15" s="27">
        <f>0.6655/2</f>
        <v>0.33274999999999999</v>
      </c>
      <c r="P15" s="27">
        <f>0.5989/2</f>
        <v>0.29944999999999999</v>
      </c>
      <c r="Q15" s="11"/>
      <c r="R15" s="11"/>
      <c r="S15" s="10"/>
    </row>
    <row r="16" spans="2:19" ht="71.25" customHeight="1" x14ac:dyDescent="0.25">
      <c r="B16" s="63"/>
      <c r="C16" s="34" t="s">
        <v>66</v>
      </c>
      <c r="D16" s="34" t="s">
        <v>103</v>
      </c>
      <c r="E16" s="34" t="s">
        <v>46</v>
      </c>
      <c r="F16" s="34" t="s">
        <v>91</v>
      </c>
      <c r="G16" s="34" t="s">
        <v>102</v>
      </c>
      <c r="H16" s="27" t="s">
        <v>6</v>
      </c>
      <c r="I16" s="27" t="s">
        <v>6</v>
      </c>
      <c r="J16" s="27">
        <v>9.73</v>
      </c>
      <c r="K16" s="27">
        <v>9.7799999999999994</v>
      </c>
      <c r="L16" s="14">
        <v>10.15</v>
      </c>
      <c r="M16" s="59"/>
      <c r="N16" s="37">
        <v>10.15</v>
      </c>
      <c r="O16" s="11"/>
      <c r="P16" s="11"/>
      <c r="Q16" s="11"/>
      <c r="R16" s="11"/>
      <c r="S16" s="10"/>
    </row>
    <row r="17" spans="2:19" ht="68.25" customHeight="1" x14ac:dyDescent="0.25">
      <c r="B17" s="63"/>
      <c r="C17" s="34" t="s">
        <v>66</v>
      </c>
      <c r="D17" s="34" t="s">
        <v>103</v>
      </c>
      <c r="E17" s="34" t="s">
        <v>45</v>
      </c>
      <c r="F17" s="34" t="s">
        <v>91</v>
      </c>
      <c r="G17" s="34" t="s">
        <v>102</v>
      </c>
      <c r="H17" s="27">
        <v>8</v>
      </c>
      <c r="I17" s="27">
        <v>12.49</v>
      </c>
      <c r="J17" s="27">
        <v>3.14</v>
      </c>
      <c r="K17" s="27">
        <v>3.02</v>
      </c>
      <c r="L17" s="14">
        <v>3.69</v>
      </c>
      <c r="M17" s="59"/>
      <c r="N17" s="37">
        <v>3.69</v>
      </c>
      <c r="O17" s="11"/>
      <c r="P17" s="11"/>
      <c r="Q17" s="11"/>
      <c r="R17" s="11"/>
      <c r="S17" s="10"/>
    </row>
    <row r="18" spans="2:19" ht="39" customHeight="1" x14ac:dyDescent="0.25">
      <c r="B18" s="63"/>
      <c r="C18" s="34" t="s">
        <v>66</v>
      </c>
      <c r="D18" s="34" t="s">
        <v>104</v>
      </c>
      <c r="E18" s="34" t="s">
        <v>44</v>
      </c>
      <c r="F18" s="34" t="s">
        <v>93</v>
      </c>
      <c r="G18" s="34" t="s">
        <v>105</v>
      </c>
      <c r="H18" s="27">
        <v>0.35</v>
      </c>
      <c r="I18" s="33">
        <v>0.25</v>
      </c>
      <c r="J18" s="27">
        <v>0.4</v>
      </c>
      <c r="K18" s="27">
        <v>0.35</v>
      </c>
      <c r="L18" s="14">
        <v>0.436</v>
      </c>
      <c r="M18" s="59"/>
      <c r="N18" s="37">
        <v>0.44</v>
      </c>
      <c r="O18" s="11"/>
      <c r="P18" s="11"/>
      <c r="Q18" s="11"/>
      <c r="R18" s="11"/>
      <c r="S18" s="10"/>
    </row>
    <row r="19" spans="2:19" ht="39" customHeight="1" x14ac:dyDescent="0.25">
      <c r="B19" s="63"/>
      <c r="C19" s="34" t="s">
        <v>82</v>
      </c>
      <c r="D19" s="34" t="s">
        <v>106</v>
      </c>
      <c r="E19" s="34" t="s">
        <v>43</v>
      </c>
      <c r="F19" s="34" t="s">
        <v>93</v>
      </c>
      <c r="G19" s="34" t="s">
        <v>93</v>
      </c>
      <c r="H19" s="27">
        <v>1.99</v>
      </c>
      <c r="I19" s="33">
        <v>3</v>
      </c>
      <c r="J19" s="27">
        <v>4.03</v>
      </c>
      <c r="K19" s="27">
        <v>2.06</v>
      </c>
      <c r="L19" s="14">
        <f>1.38+0.28</f>
        <v>1.66</v>
      </c>
      <c r="M19" s="59"/>
      <c r="N19" s="37">
        <v>1.66</v>
      </c>
      <c r="O19" s="11"/>
      <c r="P19" s="11"/>
      <c r="Q19" s="11"/>
      <c r="R19" s="11"/>
      <c r="S19" s="10"/>
    </row>
    <row r="20" spans="2:19" ht="39" customHeight="1" x14ac:dyDescent="0.25">
      <c r="B20" s="63"/>
      <c r="C20" s="34" t="s">
        <v>66</v>
      </c>
      <c r="D20" s="34" t="s">
        <v>109</v>
      </c>
      <c r="E20" s="34" t="s">
        <v>42</v>
      </c>
      <c r="F20" s="34" t="s">
        <v>110</v>
      </c>
      <c r="G20" s="34" t="s">
        <v>87</v>
      </c>
      <c r="H20" s="27">
        <v>9.0500000000000007</v>
      </c>
      <c r="I20" s="33">
        <v>1.43</v>
      </c>
      <c r="J20" s="27">
        <v>4.29</v>
      </c>
      <c r="K20" s="27">
        <v>2.82</v>
      </c>
      <c r="L20" s="14">
        <f>3.56+3.17</f>
        <v>6.73</v>
      </c>
      <c r="M20" s="13"/>
      <c r="N20" s="32"/>
      <c r="O20" s="31"/>
      <c r="P20" s="31"/>
      <c r="Q20" s="31"/>
      <c r="R20" s="31"/>
      <c r="S20" s="30"/>
    </row>
    <row r="21" spans="2:19" ht="39" customHeight="1" x14ac:dyDescent="0.25">
      <c r="B21" s="63"/>
      <c r="C21" s="34" t="s">
        <v>66</v>
      </c>
      <c r="D21" s="34" t="s">
        <v>103</v>
      </c>
      <c r="E21" s="34" t="s">
        <v>41</v>
      </c>
      <c r="F21" s="34" t="s">
        <v>93</v>
      </c>
      <c r="G21" s="34" t="s">
        <v>108</v>
      </c>
      <c r="H21" s="27">
        <v>0.9</v>
      </c>
      <c r="I21" s="33" t="s">
        <v>6</v>
      </c>
      <c r="J21" s="27">
        <v>0.78</v>
      </c>
      <c r="K21" s="27">
        <v>0.37</v>
      </c>
      <c r="L21" s="14">
        <v>0.1</v>
      </c>
      <c r="M21" s="59"/>
      <c r="N21" s="37">
        <v>0.1</v>
      </c>
      <c r="O21" s="11"/>
      <c r="P21" s="11"/>
      <c r="Q21" s="11"/>
      <c r="R21" s="11"/>
      <c r="S21" s="10"/>
    </row>
    <row r="22" spans="2:19" ht="39" customHeight="1" x14ac:dyDescent="0.25">
      <c r="B22" s="63"/>
      <c r="C22" s="66" t="s">
        <v>65</v>
      </c>
      <c r="D22" s="66" t="s">
        <v>107</v>
      </c>
      <c r="E22" s="66" t="s">
        <v>40</v>
      </c>
      <c r="F22" s="66" t="s">
        <v>87</v>
      </c>
      <c r="G22" s="66" t="s">
        <v>87</v>
      </c>
      <c r="H22" s="29" t="s">
        <v>6</v>
      </c>
      <c r="I22" s="28" t="s">
        <v>6</v>
      </c>
      <c r="J22" s="29" t="s">
        <v>6</v>
      </c>
      <c r="K22" s="29" t="s">
        <v>6</v>
      </c>
      <c r="L22" s="20">
        <v>0.41</v>
      </c>
      <c r="M22" s="13"/>
      <c r="N22" s="12"/>
      <c r="O22" s="62">
        <v>0.41</v>
      </c>
      <c r="P22" s="11"/>
      <c r="Q22" s="11"/>
      <c r="R22" s="11"/>
      <c r="S22" s="10"/>
    </row>
    <row r="23" spans="2:19" ht="39" customHeight="1" x14ac:dyDescent="0.25">
      <c r="B23" s="25" t="s">
        <v>39</v>
      </c>
      <c r="C23" s="34" t="s">
        <v>66</v>
      </c>
      <c r="D23" s="34" t="s">
        <v>111</v>
      </c>
      <c r="E23" s="34" t="s">
        <v>38</v>
      </c>
      <c r="F23" s="40" t="s">
        <v>112</v>
      </c>
      <c r="G23" s="40" t="s">
        <v>113</v>
      </c>
      <c r="H23" s="38">
        <v>5</v>
      </c>
      <c r="I23" s="39">
        <v>2.9</v>
      </c>
      <c r="J23" s="38">
        <v>6.09</v>
      </c>
      <c r="K23" s="38">
        <v>4.49</v>
      </c>
      <c r="L23" s="45">
        <v>4.47</v>
      </c>
      <c r="M23" s="44"/>
      <c r="N23" s="61">
        <v>4.47</v>
      </c>
      <c r="O23" s="11"/>
      <c r="P23" s="11"/>
      <c r="Q23" s="11"/>
      <c r="R23" s="11"/>
      <c r="S23" s="10"/>
    </row>
    <row r="24" spans="2:19" ht="56.25" customHeight="1" x14ac:dyDescent="0.25">
      <c r="B24" s="25"/>
      <c r="C24" s="34" t="s">
        <v>66</v>
      </c>
      <c r="D24" s="34" t="s">
        <v>111</v>
      </c>
      <c r="E24" s="34" t="s">
        <v>37</v>
      </c>
      <c r="F24" s="34" t="s">
        <v>115</v>
      </c>
      <c r="G24" s="34" t="s">
        <v>114</v>
      </c>
      <c r="H24" s="27">
        <v>0.8</v>
      </c>
      <c r="I24" s="33">
        <v>0.76</v>
      </c>
      <c r="J24" s="27">
        <v>1.79</v>
      </c>
      <c r="K24" s="27">
        <v>1.1299999999999999</v>
      </c>
      <c r="L24" s="14">
        <v>0.93</v>
      </c>
      <c r="M24" s="59"/>
      <c r="N24" s="37">
        <v>0.93</v>
      </c>
      <c r="O24" s="11"/>
      <c r="P24" s="11"/>
      <c r="Q24" s="11"/>
      <c r="R24" s="11"/>
      <c r="S24" s="10"/>
    </row>
    <row r="25" spans="2:19" ht="70.5" customHeight="1" x14ac:dyDescent="0.25">
      <c r="B25" s="25"/>
      <c r="C25" s="67" t="s">
        <v>65</v>
      </c>
      <c r="D25" s="67" t="s">
        <v>117</v>
      </c>
      <c r="E25" s="93" t="s">
        <v>36</v>
      </c>
      <c r="F25" s="67" t="s">
        <v>116</v>
      </c>
      <c r="G25" s="67" t="s">
        <v>116</v>
      </c>
      <c r="H25" s="23">
        <v>1.5</v>
      </c>
      <c r="I25" s="42" t="s">
        <v>7</v>
      </c>
      <c r="J25" s="23">
        <v>0.51</v>
      </c>
      <c r="K25" s="23">
        <v>0.05</v>
      </c>
      <c r="L25" s="20">
        <v>0.25</v>
      </c>
      <c r="M25" s="13"/>
      <c r="N25" s="12"/>
      <c r="O25" s="62">
        <v>0.25</v>
      </c>
      <c r="P25" s="11"/>
      <c r="Q25" s="11"/>
      <c r="R25" s="11"/>
      <c r="S25" s="10"/>
    </row>
    <row r="26" spans="2:19" ht="176.25" customHeight="1" x14ac:dyDescent="0.25">
      <c r="B26" s="43" t="s">
        <v>35</v>
      </c>
      <c r="C26" s="67" t="s">
        <v>82</v>
      </c>
      <c r="D26" s="67" t="s">
        <v>119</v>
      </c>
      <c r="E26" s="48" t="s">
        <v>34</v>
      </c>
      <c r="F26" s="48" t="s">
        <v>91</v>
      </c>
      <c r="G26" s="48" t="s">
        <v>118</v>
      </c>
      <c r="H26" s="46">
        <v>15.5</v>
      </c>
      <c r="I26" s="47">
        <v>11.93</v>
      </c>
      <c r="J26" s="46">
        <v>12.07</v>
      </c>
      <c r="K26" s="46">
        <v>12.56</v>
      </c>
      <c r="L26" s="45">
        <v>14.5</v>
      </c>
      <c r="M26" s="44"/>
      <c r="N26" s="61">
        <v>14.5</v>
      </c>
      <c r="O26" s="60" t="s">
        <v>33</v>
      </c>
      <c r="P26" s="31"/>
      <c r="Q26" s="31"/>
      <c r="R26" s="31"/>
      <c r="S26" s="30"/>
    </row>
    <row r="27" spans="2:19" ht="39" customHeight="1" x14ac:dyDescent="0.25">
      <c r="B27" s="43"/>
      <c r="C27" s="67" t="s">
        <v>66</v>
      </c>
      <c r="D27" s="67" t="s">
        <v>94</v>
      </c>
      <c r="E27" s="67" t="s">
        <v>32</v>
      </c>
      <c r="F27" s="24" t="s">
        <v>120</v>
      </c>
      <c r="G27" s="24" t="s">
        <v>121</v>
      </c>
      <c r="H27" s="15" t="s">
        <v>7</v>
      </c>
      <c r="I27" s="42" t="s">
        <v>7</v>
      </c>
      <c r="J27" s="23" t="s">
        <v>7</v>
      </c>
      <c r="K27" s="23">
        <v>4.55</v>
      </c>
      <c r="L27" s="14">
        <v>1.5</v>
      </c>
      <c r="M27" s="59"/>
      <c r="N27" s="37">
        <v>1.5</v>
      </c>
      <c r="O27" s="11"/>
      <c r="P27" s="11"/>
      <c r="Q27" s="11"/>
      <c r="R27" s="11"/>
      <c r="S27" s="10"/>
    </row>
    <row r="28" spans="2:19" ht="39" customHeight="1" x14ac:dyDescent="0.25">
      <c r="B28" s="43"/>
      <c r="C28" s="67" t="s">
        <v>122</v>
      </c>
      <c r="D28" s="67"/>
      <c r="E28" s="67" t="s">
        <v>31</v>
      </c>
      <c r="F28" s="24" t="s">
        <v>120</v>
      </c>
      <c r="G28" s="24" t="s">
        <v>123</v>
      </c>
      <c r="H28" s="15" t="s">
        <v>7</v>
      </c>
      <c r="I28" s="16" t="s">
        <v>7</v>
      </c>
      <c r="J28" s="15" t="s">
        <v>7</v>
      </c>
      <c r="K28" s="23">
        <v>1.5</v>
      </c>
      <c r="L28" s="14">
        <v>11</v>
      </c>
      <c r="M28" s="13"/>
      <c r="N28" s="32"/>
      <c r="O28" s="31"/>
      <c r="P28" s="31"/>
      <c r="Q28" s="58">
        <v>0.5</v>
      </c>
      <c r="R28" s="31"/>
      <c r="S28" s="57"/>
    </row>
    <row r="29" spans="2:19" ht="39" customHeight="1" x14ac:dyDescent="0.25">
      <c r="B29" s="43"/>
      <c r="C29" s="67" t="s">
        <v>66</v>
      </c>
      <c r="D29" s="67" t="s">
        <v>125</v>
      </c>
      <c r="E29" s="67" t="s">
        <v>30</v>
      </c>
      <c r="F29" s="67" t="s">
        <v>124</v>
      </c>
      <c r="G29" s="67" t="s">
        <v>124</v>
      </c>
      <c r="H29" s="23" t="s">
        <v>6</v>
      </c>
      <c r="I29" s="42" t="s">
        <v>6</v>
      </c>
      <c r="J29" s="23" t="s">
        <v>6</v>
      </c>
      <c r="K29" s="23" t="s">
        <v>6</v>
      </c>
      <c r="L29" s="20">
        <v>0.05</v>
      </c>
      <c r="M29" s="41"/>
      <c r="N29" s="35">
        <v>0.05</v>
      </c>
      <c r="O29" s="11"/>
      <c r="P29" s="11"/>
      <c r="Q29" s="11"/>
      <c r="R29" s="11"/>
      <c r="S29" s="10"/>
    </row>
    <row r="30" spans="2:19" ht="99.75" customHeight="1" x14ac:dyDescent="0.25">
      <c r="B30" s="94" t="s">
        <v>29</v>
      </c>
      <c r="C30" s="67" t="s">
        <v>66</v>
      </c>
      <c r="D30" s="67" t="s">
        <v>125</v>
      </c>
      <c r="E30" s="67" t="s">
        <v>28</v>
      </c>
      <c r="F30" s="67" t="s">
        <v>93</v>
      </c>
      <c r="G30" s="67" t="s">
        <v>93</v>
      </c>
      <c r="H30" s="55">
        <v>0.65</v>
      </c>
      <c r="I30" s="56">
        <v>0.69</v>
      </c>
      <c r="J30" s="55">
        <v>1.48</v>
      </c>
      <c r="K30" s="55">
        <v>1.17</v>
      </c>
      <c r="L30" s="54">
        <f>1.69+0.51</f>
        <v>2.2000000000000002</v>
      </c>
      <c r="M30" s="53"/>
      <c r="N30" s="52">
        <v>2.2000000000000002</v>
      </c>
      <c r="O30" s="11"/>
      <c r="P30" s="11"/>
      <c r="Q30" s="11"/>
      <c r="R30" s="11"/>
      <c r="S30" s="10"/>
    </row>
    <row r="31" spans="2:19" ht="39" customHeight="1" x14ac:dyDescent="0.25">
      <c r="B31" s="43" t="s">
        <v>27</v>
      </c>
      <c r="C31" s="34" t="s">
        <v>66</v>
      </c>
      <c r="D31" s="34" t="s">
        <v>81</v>
      </c>
      <c r="E31" s="34" t="s">
        <v>26</v>
      </c>
      <c r="F31" s="34" t="s">
        <v>143</v>
      </c>
      <c r="G31" s="34" t="s">
        <v>143</v>
      </c>
      <c r="H31" s="38" t="s">
        <v>25</v>
      </c>
      <c r="I31" s="39">
        <v>0.08</v>
      </c>
      <c r="J31" s="38">
        <v>2</v>
      </c>
      <c r="K31" s="38">
        <v>0.84</v>
      </c>
      <c r="L31" s="38" t="s">
        <v>6</v>
      </c>
      <c r="M31" s="26"/>
      <c r="N31" s="12"/>
      <c r="O31" s="11"/>
      <c r="P31" s="11"/>
      <c r="Q31" s="11"/>
      <c r="R31" s="11"/>
      <c r="S31" s="10"/>
    </row>
    <row r="32" spans="2:19" ht="39" customHeight="1" x14ac:dyDescent="0.25">
      <c r="B32" s="43"/>
      <c r="C32" s="34" t="s">
        <v>66</v>
      </c>
      <c r="D32" s="34" t="s">
        <v>81</v>
      </c>
      <c r="E32" s="34" t="s">
        <v>24</v>
      </c>
      <c r="F32" s="34" t="s">
        <v>93</v>
      </c>
      <c r="G32" s="34" t="s">
        <v>93</v>
      </c>
      <c r="H32" s="29">
        <v>7.8</v>
      </c>
      <c r="I32" s="28" t="s">
        <v>7</v>
      </c>
      <c r="J32" s="29">
        <v>0.03</v>
      </c>
      <c r="K32" s="29" t="s">
        <v>7</v>
      </c>
      <c r="L32" s="29">
        <v>1.56</v>
      </c>
      <c r="M32" s="49"/>
      <c r="N32" s="52">
        <v>1.56</v>
      </c>
      <c r="O32" s="11"/>
      <c r="P32" s="11"/>
      <c r="Q32" s="11"/>
      <c r="R32" s="11"/>
      <c r="S32" s="10"/>
    </row>
    <row r="33" spans="2:19" ht="39" customHeight="1" x14ac:dyDescent="0.25">
      <c r="B33" s="51" t="s">
        <v>23</v>
      </c>
      <c r="C33" s="34" t="s">
        <v>139</v>
      </c>
      <c r="D33" s="34" t="s">
        <v>140</v>
      </c>
      <c r="E33" s="34" t="s">
        <v>22</v>
      </c>
      <c r="F33" s="34" t="s">
        <v>142</v>
      </c>
      <c r="G33" s="34" t="s">
        <v>142</v>
      </c>
      <c r="H33" s="38" t="s">
        <v>7</v>
      </c>
      <c r="I33" s="39" t="s">
        <v>7</v>
      </c>
      <c r="J33" s="38">
        <v>25</v>
      </c>
      <c r="K33" s="38" t="s">
        <v>7</v>
      </c>
      <c r="L33" s="38">
        <v>10</v>
      </c>
      <c r="M33" s="26"/>
      <c r="N33" s="12"/>
      <c r="O33" s="11"/>
      <c r="P33" s="11"/>
      <c r="Q33" s="11"/>
      <c r="R33" s="11"/>
      <c r="S33" s="18">
        <v>10</v>
      </c>
    </row>
    <row r="34" spans="2:19" ht="39" customHeight="1" x14ac:dyDescent="0.25">
      <c r="B34" s="50"/>
      <c r="C34" s="34" t="s">
        <v>66</v>
      </c>
      <c r="D34" s="34" t="s">
        <v>103</v>
      </c>
      <c r="E34" s="34" t="s">
        <v>21</v>
      </c>
      <c r="F34" s="34" t="s">
        <v>141</v>
      </c>
      <c r="G34" s="34" t="s">
        <v>141</v>
      </c>
      <c r="H34" s="29">
        <v>3.22</v>
      </c>
      <c r="I34" s="28">
        <v>0.4</v>
      </c>
      <c r="J34" s="29">
        <v>0.71</v>
      </c>
      <c r="K34" s="29">
        <v>0.66</v>
      </c>
      <c r="L34" s="29">
        <v>1.74</v>
      </c>
      <c r="M34" s="49"/>
      <c r="N34" s="37">
        <v>1.74</v>
      </c>
      <c r="O34" s="11"/>
      <c r="P34" s="11"/>
      <c r="Q34" s="11"/>
      <c r="R34" s="11"/>
      <c r="S34" s="10"/>
    </row>
    <row r="35" spans="2:19" ht="39" customHeight="1" x14ac:dyDescent="0.25">
      <c r="B35" s="43" t="s">
        <v>20</v>
      </c>
      <c r="C35" s="67" t="s">
        <v>66</v>
      </c>
      <c r="D35" s="67" t="s">
        <v>138</v>
      </c>
      <c r="E35" s="67" t="s">
        <v>19</v>
      </c>
      <c r="F35" s="67" t="s">
        <v>93</v>
      </c>
      <c r="G35" s="67" t="s">
        <v>93</v>
      </c>
      <c r="H35" s="46">
        <v>1.64</v>
      </c>
      <c r="I35" s="47">
        <v>1.88</v>
      </c>
      <c r="J35" s="46">
        <v>1.57</v>
      </c>
      <c r="K35" s="46">
        <v>0.97</v>
      </c>
      <c r="L35" s="45">
        <v>1.47</v>
      </c>
      <c r="M35" s="44"/>
      <c r="N35" s="37">
        <v>1.47</v>
      </c>
      <c r="O35" s="11"/>
      <c r="P35" s="11"/>
      <c r="Q35" s="11"/>
      <c r="R35" s="11"/>
      <c r="S35" s="10"/>
    </row>
    <row r="36" spans="2:19" ht="39" customHeight="1" x14ac:dyDescent="0.25">
      <c r="B36" s="43"/>
      <c r="C36" s="66" t="s">
        <v>66</v>
      </c>
      <c r="D36" s="66" t="s">
        <v>137</v>
      </c>
      <c r="E36" s="66" t="s">
        <v>18</v>
      </c>
      <c r="F36" s="66" t="s">
        <v>87</v>
      </c>
      <c r="G36" s="66" t="s">
        <v>87</v>
      </c>
      <c r="H36" s="23" t="s">
        <v>6</v>
      </c>
      <c r="I36" s="42" t="s">
        <v>6</v>
      </c>
      <c r="J36" s="23" t="s">
        <v>6</v>
      </c>
      <c r="K36" s="23" t="s">
        <v>6</v>
      </c>
      <c r="L36" s="20">
        <v>1.76</v>
      </c>
      <c r="M36" s="41"/>
      <c r="N36" s="35">
        <v>1.76</v>
      </c>
      <c r="O36" s="11"/>
      <c r="P36" s="11"/>
      <c r="Q36" s="11"/>
      <c r="R36" s="11"/>
      <c r="S36" s="10"/>
    </row>
    <row r="37" spans="2:19" ht="39" customHeight="1" x14ac:dyDescent="0.25">
      <c r="B37" s="25" t="s">
        <v>17</v>
      </c>
      <c r="C37" s="34" t="s">
        <v>82</v>
      </c>
      <c r="D37" s="34" t="s">
        <v>134</v>
      </c>
      <c r="E37" s="34" t="s">
        <v>16</v>
      </c>
      <c r="F37" s="34" t="s">
        <v>130</v>
      </c>
      <c r="G37" s="34" t="s">
        <v>93</v>
      </c>
      <c r="H37" s="38" t="s">
        <v>6</v>
      </c>
      <c r="I37" s="39" t="s">
        <v>6</v>
      </c>
      <c r="J37" s="38">
        <v>5.76</v>
      </c>
      <c r="K37" s="38">
        <v>5.0199999999999996</v>
      </c>
      <c r="L37" s="38">
        <v>9.7899999999999991</v>
      </c>
      <c r="M37" s="26"/>
      <c r="N37" s="32"/>
      <c r="O37" s="31"/>
      <c r="P37" s="31"/>
      <c r="Q37" s="31"/>
      <c r="R37" s="31"/>
      <c r="S37" s="30"/>
    </row>
    <row r="38" spans="2:19" ht="39" customHeight="1" x14ac:dyDescent="0.25">
      <c r="B38" s="25"/>
      <c r="C38" s="34" t="s">
        <v>82</v>
      </c>
      <c r="D38" s="34" t="s">
        <v>133</v>
      </c>
      <c r="E38" s="34" t="s">
        <v>15</v>
      </c>
      <c r="F38" s="34" t="s">
        <v>87</v>
      </c>
      <c r="G38" s="34" t="s">
        <v>87</v>
      </c>
      <c r="H38" s="27">
        <v>14.69</v>
      </c>
      <c r="I38" s="33">
        <v>2.7</v>
      </c>
      <c r="J38" s="27">
        <v>3.09</v>
      </c>
      <c r="K38" s="27">
        <v>3.67</v>
      </c>
      <c r="L38" s="27">
        <v>4.92</v>
      </c>
      <c r="M38" s="36"/>
      <c r="N38" s="37">
        <v>4.92</v>
      </c>
      <c r="O38" s="11"/>
      <c r="P38" s="11"/>
      <c r="Q38" s="11"/>
      <c r="R38" s="11"/>
      <c r="S38" s="10"/>
    </row>
    <row r="39" spans="2:19" ht="39" customHeight="1" x14ac:dyDescent="0.25">
      <c r="B39" s="25"/>
      <c r="C39" s="34" t="s">
        <v>82</v>
      </c>
      <c r="D39" s="34" t="s">
        <v>86</v>
      </c>
      <c r="E39" s="34" t="s">
        <v>14</v>
      </c>
      <c r="F39" s="34" t="s">
        <v>87</v>
      </c>
      <c r="G39" s="34" t="s">
        <v>87</v>
      </c>
      <c r="H39" s="27" t="s">
        <v>6</v>
      </c>
      <c r="I39" s="33" t="s">
        <v>6</v>
      </c>
      <c r="J39" s="27" t="s">
        <v>6</v>
      </c>
      <c r="K39" s="27" t="s">
        <v>6</v>
      </c>
      <c r="L39" s="27">
        <v>3.33</v>
      </c>
      <c r="M39" s="36"/>
      <c r="N39" s="35">
        <v>3.33</v>
      </c>
      <c r="O39" s="11"/>
      <c r="P39" s="11"/>
      <c r="Q39" s="11"/>
      <c r="R39" s="11"/>
      <c r="S39" s="10"/>
    </row>
    <row r="40" spans="2:19" ht="39" customHeight="1" x14ac:dyDescent="0.25">
      <c r="B40" s="25"/>
      <c r="C40" s="34" t="s">
        <v>131</v>
      </c>
      <c r="D40" s="34" t="s">
        <v>132</v>
      </c>
      <c r="E40" s="34" t="s">
        <v>13</v>
      </c>
      <c r="F40" s="34" t="s">
        <v>93</v>
      </c>
      <c r="G40" s="34" t="s">
        <v>93</v>
      </c>
      <c r="H40" s="27">
        <v>10</v>
      </c>
      <c r="I40" s="33" t="s">
        <v>6</v>
      </c>
      <c r="J40" s="27" t="s">
        <v>7</v>
      </c>
      <c r="K40" s="27">
        <v>1.76</v>
      </c>
      <c r="L40" s="27">
        <v>0.98</v>
      </c>
      <c r="M40" s="26"/>
      <c r="N40" s="32"/>
      <c r="O40" s="31"/>
      <c r="P40" s="31"/>
      <c r="Q40" s="31"/>
      <c r="R40" s="31"/>
      <c r="S40" s="30"/>
    </row>
    <row r="41" spans="2:19" ht="39" customHeight="1" x14ac:dyDescent="0.25">
      <c r="B41" s="25"/>
      <c r="C41" s="34" t="s">
        <v>66</v>
      </c>
      <c r="D41" s="34" t="s">
        <v>94</v>
      </c>
      <c r="E41" s="34" t="s">
        <v>12</v>
      </c>
      <c r="F41" s="34" t="s">
        <v>135</v>
      </c>
      <c r="G41" s="34" t="s">
        <v>136</v>
      </c>
      <c r="H41" s="29" t="s">
        <v>7</v>
      </c>
      <c r="I41" s="28">
        <v>3.0000000000000001E-3</v>
      </c>
      <c r="J41" s="27" t="s">
        <v>7</v>
      </c>
      <c r="K41" s="27" t="s">
        <v>7</v>
      </c>
      <c r="L41" s="27" t="s">
        <v>6</v>
      </c>
      <c r="M41" s="26"/>
      <c r="N41" s="12"/>
      <c r="O41" s="11"/>
      <c r="P41" s="11"/>
      <c r="Q41" s="11"/>
      <c r="R41" s="11"/>
      <c r="S41" s="10"/>
    </row>
    <row r="42" spans="2:19" ht="39" customHeight="1" x14ac:dyDescent="0.25">
      <c r="B42" s="25"/>
      <c r="C42" s="67" t="s">
        <v>126</v>
      </c>
      <c r="D42" s="67"/>
      <c r="E42" s="67" t="s">
        <v>11</v>
      </c>
      <c r="F42" s="67" t="s">
        <v>93</v>
      </c>
      <c r="G42" s="67" t="s">
        <v>93</v>
      </c>
      <c r="H42" s="23">
        <v>5.5</v>
      </c>
      <c r="I42" s="22" t="s">
        <v>7</v>
      </c>
      <c r="J42" s="21" t="s">
        <v>7</v>
      </c>
      <c r="K42" s="21" t="s">
        <v>7</v>
      </c>
      <c r="L42" s="20" t="s">
        <v>6</v>
      </c>
      <c r="M42" s="13"/>
      <c r="N42" s="12"/>
      <c r="O42" s="11"/>
      <c r="P42" s="11"/>
      <c r="Q42" s="11"/>
      <c r="R42" s="11"/>
      <c r="S42" s="10"/>
    </row>
    <row r="43" spans="2:19" ht="39" customHeight="1" x14ac:dyDescent="0.25">
      <c r="B43" s="19" t="s">
        <v>10</v>
      </c>
      <c r="C43" s="67" t="s">
        <v>126</v>
      </c>
      <c r="D43" s="67"/>
      <c r="E43" s="67" t="s">
        <v>9</v>
      </c>
      <c r="F43" s="67"/>
      <c r="G43" s="67" t="s">
        <v>127</v>
      </c>
      <c r="H43" s="15" t="s">
        <v>7</v>
      </c>
      <c r="I43" s="16">
        <v>45.85</v>
      </c>
      <c r="J43" s="15">
        <v>15.8</v>
      </c>
      <c r="K43" s="15" t="s">
        <v>7</v>
      </c>
      <c r="L43" s="14">
        <v>23.58</v>
      </c>
      <c r="M43" s="13"/>
      <c r="N43" s="12"/>
      <c r="O43" s="11"/>
      <c r="P43" s="11"/>
      <c r="Q43" s="11"/>
      <c r="R43" s="11"/>
      <c r="S43" s="18">
        <v>23.58</v>
      </c>
    </row>
    <row r="44" spans="2:19" ht="39" customHeight="1" thickBot="1" x14ac:dyDescent="0.3">
      <c r="B44" s="17"/>
      <c r="C44" s="67" t="s">
        <v>63</v>
      </c>
      <c r="D44" s="67" t="s">
        <v>128</v>
      </c>
      <c r="E44" s="67" t="s">
        <v>8</v>
      </c>
      <c r="F44" s="67" t="s">
        <v>120</v>
      </c>
      <c r="G44" s="67" t="s">
        <v>129</v>
      </c>
      <c r="H44" s="15" t="s">
        <v>7</v>
      </c>
      <c r="I44" s="16" t="s">
        <v>7</v>
      </c>
      <c r="J44" s="15" t="s">
        <v>7</v>
      </c>
      <c r="K44" s="15">
        <v>15</v>
      </c>
      <c r="L44" s="14" t="s">
        <v>6</v>
      </c>
      <c r="M44" s="13"/>
      <c r="N44" s="12"/>
      <c r="O44" s="11"/>
      <c r="P44" s="11"/>
      <c r="Q44" s="11"/>
      <c r="R44" s="11"/>
      <c r="S44" s="10"/>
    </row>
    <row r="45" spans="2:19" ht="50.25" customHeight="1" thickBot="1" x14ac:dyDescent="0.3">
      <c r="B45" s="9" t="s">
        <v>5</v>
      </c>
      <c r="C45" s="96"/>
      <c r="D45" s="96"/>
      <c r="E45" s="97"/>
      <c r="F45" s="98"/>
      <c r="G45" s="98"/>
      <c r="H45" s="8" t="s">
        <v>4</v>
      </c>
      <c r="I45" s="8" t="s">
        <v>3</v>
      </c>
      <c r="J45" s="8" t="s">
        <v>2</v>
      </c>
      <c r="K45" s="8" t="s">
        <v>1</v>
      </c>
      <c r="L45" s="7" t="s">
        <v>0</v>
      </c>
      <c r="M45" s="6"/>
      <c r="N45" s="5"/>
      <c r="O45" s="4"/>
      <c r="P45" s="4"/>
      <c r="Q45" s="4"/>
      <c r="R45" s="4"/>
      <c r="S45" s="3"/>
    </row>
  </sheetData>
  <mergeCells count="14">
    <mergeCell ref="B35:B36"/>
    <mergeCell ref="B26:B29"/>
    <mergeCell ref="B15:B22"/>
    <mergeCell ref="B23:B25"/>
    <mergeCell ref="H3:L3"/>
    <mergeCell ref="N2:S2"/>
    <mergeCell ref="B2:L2"/>
    <mergeCell ref="B45:E45"/>
    <mergeCell ref="B5:B8"/>
    <mergeCell ref="B9:B14"/>
    <mergeCell ref="B37:B42"/>
    <mergeCell ref="B43:B44"/>
    <mergeCell ref="B31:B32"/>
    <mergeCell ref="B33:B34"/>
  </mergeCells>
  <pageMargins left="0.25" right="0.25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Years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Paliwal</dc:creator>
  <cp:lastModifiedBy>Gaurav Paliwal</cp:lastModifiedBy>
  <dcterms:created xsi:type="dcterms:W3CDTF">2020-03-11T04:43:08Z</dcterms:created>
  <dcterms:modified xsi:type="dcterms:W3CDTF">2020-03-11T05:39:22Z</dcterms:modified>
</cp:coreProperties>
</file>